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carlos/Documents/papers/submitted/BDJ Prioninae africains/text/revision 1/"/>
    </mc:Choice>
  </mc:AlternateContent>
  <xr:revisionPtr revIDLastSave="0" documentId="13_ncr:1_{5CB6C337-5454-094B-AD11-00264EA1340C}" xr6:coauthVersionLast="36" xr6:coauthVersionMax="36" xr10:uidLastSave="{00000000-0000-0000-0000-000000000000}"/>
  <bookViews>
    <workbookView xWindow="600" yWindow="460" windowWidth="28800" windowHeight="16820" xr2:uid="{00000000-000D-0000-FFFF-FFFF00000000}"/>
  </bookViews>
  <sheets>
    <sheet name="Statistics" sheetId="1" r:id="rId1"/>
  </sheets>
  <calcPr calcId="181029"/>
  <extLst>
    <ext uri="GoogleSheetsCustomDataVersion1">
      <go:sheetsCustomData xmlns:go="http://customooxmlschemas.google.com/" r:id="rId7" roundtripDataSignature="AMtx7mioHvE/PNPruf8n84dgQUWYG8PNcg=="/>
    </ext>
  </extLst>
</workbook>
</file>

<file path=xl/calcChain.xml><?xml version="1.0" encoding="utf-8"?>
<calcChain xmlns="http://schemas.openxmlformats.org/spreadsheetml/2006/main">
  <c r="D45" i="1" l="1"/>
  <c r="E45" i="1" l="1"/>
  <c r="G45" i="1" l="1"/>
  <c r="H45" i="1"/>
  <c r="E46" i="1" l="1"/>
  <c r="F45" i="1" l="1"/>
  <c r="C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 Microsoft Office</author>
  </authors>
  <commentList>
    <comment ref="F19" authorId="0" shapeId="0" xr:uid="{A91C9B83-328C-CA46-8154-DB6D8B58F906}">
      <text>
        <r>
          <rPr>
            <b/>
            <sz val="10"/>
            <color rgb="FF000000"/>
            <rFont val="Tahoma"/>
            <family val="2"/>
          </rPr>
          <t>Utilisateur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3 specimens identified as </t>
        </r>
        <r>
          <rPr>
            <sz val="10"/>
            <color rgb="FF000000"/>
            <rFont val="Arial"/>
            <family val="2"/>
          </rPr>
          <t>Macrotoma coelaspis a junior synonym of M. palmata</t>
        </r>
      </text>
    </comment>
    <comment ref="G21" authorId="0" shapeId="0" xr:uid="{95B043EF-2FA3-6941-AC81-B8F956DE597B}">
      <text>
        <r>
          <rPr>
            <b/>
            <sz val="10"/>
            <color rgb="FF000000"/>
            <rFont val="Tahoma"/>
            <family val="2"/>
          </rPr>
          <t>Utilisateur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 our data set we only have one specimen so only one BIN but in BOLD this species has at least two BINS</t>
        </r>
      </text>
    </comment>
    <comment ref="G28" authorId="0" shapeId="0" xr:uid="{1B233159-0AC8-CF48-8562-17C6950E4102}">
      <text>
        <r>
          <rPr>
            <b/>
            <sz val="10"/>
            <color rgb="FF000000"/>
            <rFont val="Tahoma"/>
            <family val="2"/>
          </rPr>
          <t>Utilisateur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there is one specimen </t>
        </r>
        <r>
          <rPr>
            <sz val="10"/>
            <color rgb="FF000000"/>
            <rFont val="Arial"/>
            <family val="2"/>
          </rPr>
          <t>SUBHB947-17 in BOLD identified also as Erioderus hirtus that falls in a different BIN</t>
        </r>
      </text>
    </comment>
    <comment ref="M29" authorId="0" shapeId="0" xr:uid="{7AE9E917-55F0-304B-8118-D5893835BCBC}">
      <text>
        <r>
          <rPr>
            <b/>
            <sz val="10"/>
            <color rgb="FF000000"/>
            <rFont val="Tahoma"/>
            <family val="2"/>
          </rPr>
          <t>Utilisateur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unusually low interspecific divergence between two different BINS!</t>
        </r>
      </text>
    </comment>
    <comment ref="F31" authorId="0" shapeId="0" xr:uid="{56F9A548-DA61-4342-A9E7-EE003DF7139D}">
      <text>
        <r>
          <rPr>
            <b/>
            <sz val="10"/>
            <color rgb="FF000000"/>
            <rFont val="Tahoma"/>
            <family val="2"/>
          </rPr>
          <t>Utilisateur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This BIN of Tersec infans contains one specimen (9th) of Tithoes confinis which is likely a contamination:</t>
        </r>
      </text>
    </comment>
    <comment ref="B34" authorId="0" shapeId="0" xr:uid="{1C9E0CDA-A042-554E-98F8-F170DAC3905B}">
      <text>
        <r>
          <rPr>
            <b/>
            <sz val="10"/>
            <color rgb="FF000000"/>
            <rFont val="Tahoma"/>
            <family val="2"/>
          </rPr>
          <t>Utilisateur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very divergent to </t>
        </r>
        <r>
          <rPr>
            <sz val="10"/>
            <color rgb="FF000000"/>
            <rFont val="Arial"/>
            <family val="2"/>
          </rPr>
          <t xml:space="preserve">Phlyctenosis from MAdagascar.  ID to be confirmedMJ29 -&gt; ce spécimen est également resté dans la collection de SANC et nous n'avons pas de photo. Si nous ne parvenons pas à obtenir de clichés, il faudra le repasser en Prionini sp. oui.
</t>
        </r>
      </text>
    </comment>
    <comment ref="D45" authorId="0" shapeId="0" xr:uid="{4EB42CF7-529F-3446-A4C4-9CCBA3224FC6}">
      <text>
        <r>
          <rPr>
            <b/>
            <sz val="10"/>
            <color rgb="FF000000"/>
            <rFont val="Tahoma"/>
            <family val="2"/>
          </rPr>
          <t>Utilisateur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+ two species with short sequences = 186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6CJYA8ZPoXbIgRWGT9ZKSUj3zPg=="/>
    </ext>
  </extLst>
</comments>
</file>

<file path=xl/sharedStrings.xml><?xml version="1.0" encoding="utf-8"?>
<sst xmlns="http://schemas.openxmlformats.org/spreadsheetml/2006/main" count="372" uniqueCount="195">
  <si>
    <t>Species</t>
  </si>
  <si>
    <t>Named species</t>
  </si>
  <si>
    <t>N in dataset</t>
  </si>
  <si>
    <t>BIN name</t>
  </si>
  <si>
    <t>Dmin_NN heterospecific (P-distance)</t>
  </si>
  <si>
    <t xml:space="preserve">BIN Dmax (P-distance) </t>
  </si>
  <si>
    <t>TOTAL</t>
  </si>
  <si>
    <t>AVERAGE</t>
  </si>
  <si>
    <t>Macrotoma palmata</t>
  </si>
  <si>
    <t>Tribe</t>
  </si>
  <si>
    <t>Macrotomini</t>
  </si>
  <si>
    <t>BOLD:AAB9640</t>
  </si>
  <si>
    <t>0.31</t>
  </si>
  <si>
    <t>0.64</t>
  </si>
  <si>
    <t>9.12</t>
  </si>
  <si>
    <t>NN_heterospecific_BIN</t>
  </si>
  <si>
    <t>NN_heterospecific_Identification</t>
  </si>
  <si>
    <t xml:space="preserve">BIN Average (P-distance) </t>
  </si>
  <si>
    <t>BOLD:AAB9643</t>
  </si>
  <si>
    <t>Macrotoma hassoni </t>
  </si>
  <si>
    <t>BIN geography</t>
  </si>
  <si>
    <t>South Africa</t>
  </si>
  <si>
    <t>Macrotoma serripes</t>
  </si>
  <si>
    <t>BOLD:AAC6501</t>
  </si>
  <si>
    <t>Gabon, Democratic Republic of the Congo, Uganda, Angola</t>
  </si>
  <si>
    <t>1.77</t>
  </si>
  <si>
    <t>3.05</t>
  </si>
  <si>
    <t>10.11</t>
  </si>
  <si>
    <t>BOLD:AAC6503</t>
  </si>
  <si>
    <t xml:space="preserve">Macrotoma prionopus </t>
  </si>
  <si>
    <t>Gabon, Cameroon</t>
  </si>
  <si>
    <t>Tithoes maculatus</t>
  </si>
  <si>
    <t>1.11</t>
  </si>
  <si>
    <t>BOLD:AAC9054</t>
  </si>
  <si>
    <t>7.63</t>
  </si>
  <si>
    <t xml:space="preserve">Tithoes hassoni </t>
  </si>
  <si>
    <t>BOLD:AAC9057</t>
  </si>
  <si>
    <t>BOLD:AAD4378</t>
  </si>
  <si>
    <t>0.56</t>
  </si>
  <si>
    <t>0.96</t>
  </si>
  <si>
    <t>6.43</t>
  </si>
  <si>
    <t>BOLD:AAD4379</t>
  </si>
  <si>
    <t>Macrotoma natala </t>
  </si>
  <si>
    <t>South Africa, Democratic Republic of the Congo, Uganda, Malawi</t>
  </si>
  <si>
    <t>BOLD:AAE9822</t>
  </si>
  <si>
    <t>Ceratocentrus spinicornis</t>
  </si>
  <si>
    <t>0.84</t>
  </si>
  <si>
    <t>1.79</t>
  </si>
  <si>
    <t>2.89</t>
  </si>
  <si>
    <t>BOLD:ABA2123</t>
  </si>
  <si>
    <t>N in BIN</t>
  </si>
  <si>
    <t>Anomotoma wilwerthi</t>
  </si>
  <si>
    <t>BOLD:AAF0771</t>
  </si>
  <si>
    <t>Gabon</t>
  </si>
  <si>
    <t>0.93</t>
  </si>
  <si>
    <t>1.61</t>
  </si>
  <si>
    <t>1.03</t>
  </si>
  <si>
    <t>BOLD:AEC5096</t>
  </si>
  <si>
    <t>Anomotoma</t>
  </si>
  <si>
    <t>Gabon, Democratic Republic of the Congo, Republic of the Congo, Uganda, Malawi, Tanzania</t>
  </si>
  <si>
    <t xml:space="preserve">Tersec infans </t>
  </si>
  <si>
    <t>BOLD:AAI0837</t>
  </si>
  <si>
    <t>0.21</t>
  </si>
  <si>
    <t>0.38</t>
  </si>
  <si>
    <t>7.89</t>
  </si>
  <si>
    <t>Tersec ergatoides </t>
  </si>
  <si>
    <t>BOLD:AAF2030</t>
  </si>
  <si>
    <t>Paramacrotoma scabridorsis</t>
  </si>
  <si>
    <t>BOLD:AAK5052</t>
  </si>
  <si>
    <t>0.36</t>
  </si>
  <si>
    <t>10.59</t>
  </si>
  <si>
    <t>BOLD:ABU7211</t>
  </si>
  <si>
    <t>Macrotoma sp.</t>
  </si>
  <si>
    <t>Mallodon downesi</t>
  </si>
  <si>
    <t>Gabon,  Republic of the Congo</t>
  </si>
  <si>
    <t>BOLD:AAK7439</t>
  </si>
  <si>
    <t>0.61</t>
  </si>
  <si>
    <t>0.92</t>
  </si>
  <si>
    <t>2.57</t>
  </si>
  <si>
    <t>BOLD:ADM7277</t>
  </si>
  <si>
    <t>BOLD:AEC4905</t>
  </si>
  <si>
    <t>NA</t>
  </si>
  <si>
    <t>5.94</t>
  </si>
  <si>
    <t>BOLD:AEF4128</t>
  </si>
  <si>
    <t>0.48</t>
  </si>
  <si>
    <t>5.3</t>
  </si>
  <si>
    <t>BOLD:AEF4130</t>
  </si>
  <si>
    <t>BOLD:AEF4129</t>
  </si>
  <si>
    <t>3.21</t>
  </si>
  <si>
    <t>Species with multiple BINs (N of bIns)</t>
  </si>
  <si>
    <t>Anomotoma wilwerthi </t>
  </si>
  <si>
    <t>Madagascar</t>
  </si>
  <si>
    <t>BOLD:AEC6031</t>
  </si>
  <si>
    <t>3.64</t>
  </si>
  <si>
    <t>Closterus sp.</t>
  </si>
  <si>
    <t>13.64</t>
  </si>
  <si>
    <t>BOLD:AEC4900</t>
  </si>
  <si>
    <t>Closterus sp</t>
  </si>
  <si>
    <t>BOLD:AEE3155</t>
  </si>
  <si>
    <t>1.85</t>
  </si>
  <si>
    <t>16.78</t>
  </si>
  <si>
    <t>BOLD:ACM2500</t>
  </si>
  <si>
    <t>Euderces nelsoni </t>
  </si>
  <si>
    <t>Notophysis caffra</t>
  </si>
  <si>
    <t>one BIN/one named species match</t>
  </si>
  <si>
    <t>BOLD:AEF0775</t>
  </si>
  <si>
    <t>6.45</t>
  </si>
  <si>
    <t>Guedesia sp.</t>
  </si>
  <si>
    <t>BOLD:ADR2693</t>
  </si>
  <si>
    <t>Erioderus kolbei</t>
  </si>
  <si>
    <t>BOLD:ADI8207</t>
  </si>
  <si>
    <t>0.94</t>
  </si>
  <si>
    <t>1.28</t>
  </si>
  <si>
    <t>13.35</t>
  </si>
  <si>
    <t>BOLD:ADL6139</t>
  </si>
  <si>
    <t>Erioderus sp.</t>
  </si>
  <si>
    <t>South Africa, Malawi</t>
  </si>
  <si>
    <t>6.23</t>
  </si>
  <si>
    <t>BOLD:ADL7354</t>
  </si>
  <si>
    <t>8.67</t>
  </si>
  <si>
    <t>BOLD:ADL7871</t>
  </si>
  <si>
    <t>BOLD:AEF4803</t>
  </si>
  <si>
    <t>6.88</t>
  </si>
  <si>
    <t>BOLD:AEC2460</t>
  </si>
  <si>
    <t>BOLD:AEC3377</t>
  </si>
  <si>
    <t>14.13</t>
  </si>
  <si>
    <t>BOLD:AAH9052</t>
  </si>
  <si>
    <t>Phlyctenosis mirabilis </t>
  </si>
  <si>
    <t>Erioderus hirtus</t>
  </si>
  <si>
    <t>BOLD:AEF2651</t>
  </si>
  <si>
    <t>4.19</t>
  </si>
  <si>
    <t>BOLD:ADI7813</t>
  </si>
  <si>
    <t>Erioderus hirtus </t>
  </si>
  <si>
    <t>BOLD:AEC4901</t>
  </si>
  <si>
    <t>Leiophysis dujardini</t>
  </si>
  <si>
    <t>18.14</t>
  </si>
  <si>
    <t>BOLD:ABY2815</t>
  </si>
  <si>
    <t>Scatopyrodes beltii </t>
  </si>
  <si>
    <t>Trichophysis obscura</t>
  </si>
  <si>
    <t>1.44</t>
  </si>
  <si>
    <t>8.99</t>
  </si>
  <si>
    <t>BOLD:AEF3018</t>
  </si>
  <si>
    <t>Paramacrotoma </t>
  </si>
  <si>
    <t>BOLD:AEC4904</t>
  </si>
  <si>
    <t xml:space="preserve"> 	BOLD:AEC4900</t>
  </si>
  <si>
    <t>Trichophysis obscura </t>
  </si>
  <si>
    <t>Cacosceles oedipus</t>
  </si>
  <si>
    <t>10.75</t>
  </si>
  <si>
    <t>BOLD:AEF3198</t>
  </si>
  <si>
    <t>BOLD:AEF3199</t>
  </si>
  <si>
    <t>Cacosceles oedipus </t>
  </si>
  <si>
    <t>BOLD:AEF3200</t>
  </si>
  <si>
    <t>12.52</t>
  </si>
  <si>
    <t>Cacosceles newmannii </t>
  </si>
  <si>
    <t>BOLD:AEF6074</t>
  </si>
  <si>
    <t>Closterini</t>
  </si>
  <si>
    <t xml:space="preserve">Acanthophorini </t>
  </si>
  <si>
    <t>Cacoscelini</t>
  </si>
  <si>
    <t xml:space="preserve">Macrotomini </t>
  </si>
  <si>
    <t xml:space="preserve">Mallodontini </t>
  </si>
  <si>
    <t>Notophysis sp.</t>
  </si>
  <si>
    <t>Macrotoma sp</t>
  </si>
  <si>
    <t>BOLD:AEF3308</t>
  </si>
  <si>
    <t>17.34</t>
  </si>
  <si>
    <t>BOLD:ADR6780</t>
  </si>
  <si>
    <t>Callipogon relictus </t>
  </si>
  <si>
    <t>Cacosceles newmannii</t>
  </si>
  <si>
    <t>BOLD:AEF3555</t>
  </si>
  <si>
    <t>4.65</t>
  </si>
  <si>
    <t xml:space="preserve">BOLD:AEF6074 	</t>
  </si>
  <si>
    <t>BOLD:AEF4805</t>
  </si>
  <si>
    <t>Meroscelisini</t>
  </si>
  <si>
    <t>Delocheilus sp</t>
  </si>
  <si>
    <t>15.41</t>
  </si>
  <si>
    <t>0.16</t>
  </si>
  <si>
    <t>BOLD:AEF4806</t>
  </si>
  <si>
    <t>BOLD:AEF5847</t>
  </si>
  <si>
    <t>14.61</t>
  </si>
  <si>
    <t>Gabon, Democratic Republic of the Congo, Republic of the Congo</t>
  </si>
  <si>
    <t>Number of BINS within species</t>
  </si>
  <si>
    <t xml:space="preserve">	Phlyctenosis micros</t>
  </si>
  <si>
    <t>Closterus rothschildi</t>
  </si>
  <si>
    <t>Anthracocentrus capensis</t>
  </si>
  <si>
    <t>BOLD:AAW6169</t>
  </si>
  <si>
    <t>Angola, South Africa</t>
  </si>
  <si>
    <t>2.09</t>
  </si>
  <si>
    <t>2.25</t>
  </si>
  <si>
    <t>BOLD:ACK8992</t>
  </si>
  <si>
    <t>Tithoes </t>
  </si>
  <si>
    <t>Trichophysis sp.</t>
  </si>
  <si>
    <t>Summary statistics for specimens included in this study. BIN Average: average intraspecific distance within BIN; BIN Dmax= maxim intraspecific distance within a BIN; Dmin_NN heterospecific = minimum distance to nearest neighbor; NN= nearest neighbor.</t>
  </si>
  <si>
    <t>Cacosceles sp.</t>
  </si>
  <si>
    <t xml:space="preserve">Closterus rothschildi </t>
  </si>
  <si>
    <t>BOLD:AEH1149</t>
  </si>
  <si>
    <t xml:space="preserve">	Phlyctenosis 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</si>
</sst>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Times New Roman"/>
      <family val="1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E1CC"/>
        <bgColor rgb="FFFEE1CC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6"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2" fontId="2" fillId="3" borderId="0" xfId="0" applyNumberFormat="1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164" fontId="2" fillId="0" borderId="0" xfId="0" applyNumberFormat="1" applyFont="1"/>
    <xf numFmtId="0" fontId="12" fillId="0" borderId="0" xfId="0" applyFont="1" applyAlignment="1"/>
    <xf numFmtId="0" fontId="9" fillId="0" borderId="0" xfId="0" applyFont="1" applyAlignment="1"/>
    <xf numFmtId="0" fontId="4" fillId="0" borderId="0" xfId="0" applyFont="1" applyBorder="1" applyAlignment="1">
      <alignment horizontal="left" vertical="top" wrapText="1"/>
    </xf>
    <xf numFmtId="0" fontId="13" fillId="0" borderId="0" xfId="0" applyFont="1" applyAlignment="1"/>
    <xf numFmtId="0" fontId="4" fillId="3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4" fillId="3" borderId="4" xfId="0" applyFont="1" applyFill="1" applyBorder="1" applyAlignment="1">
      <alignment horizontal="left" vertical="top" wrapText="1"/>
    </xf>
    <xf numFmtId="0" fontId="9" fillId="0" borderId="3" xfId="0" applyFont="1" applyBorder="1" applyAlignment="1"/>
    <xf numFmtId="0" fontId="13" fillId="0" borderId="3" xfId="0" applyFont="1" applyBorder="1" applyAlignment="1"/>
    <xf numFmtId="0" fontId="5" fillId="3" borderId="0" xfId="0" applyFont="1" applyFill="1" applyBorder="1" applyAlignment="1">
      <alignment horizontal="left" vertical="top" wrapText="1"/>
    </xf>
    <xf numFmtId="0" fontId="0" fillId="0" borderId="3" xfId="0" applyFont="1" applyBorder="1" applyAlignment="1"/>
    <xf numFmtId="0" fontId="4" fillId="0" borderId="4" xfId="0" applyFont="1" applyBorder="1" applyAlignment="1">
      <alignment horizontal="left" vertical="top" wrapText="1"/>
    </xf>
    <xf numFmtId="0" fontId="9" fillId="0" borderId="0" xfId="0" applyFont="1" applyBorder="1" applyAlignment="1"/>
    <xf numFmtId="0" fontId="13" fillId="0" borderId="0" xfId="0" applyFont="1" applyBorder="1" applyAlignment="1"/>
    <xf numFmtId="0" fontId="9" fillId="0" borderId="0" xfId="0" applyFont="1" applyFill="1" applyAlignment="1"/>
    <xf numFmtId="0" fontId="15" fillId="0" borderId="3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/>
    <xf numFmtId="0" fontId="13" fillId="0" borderId="0" xfId="0" applyFont="1" applyFill="1" applyBorder="1" applyAlignment="1"/>
    <xf numFmtId="0" fontId="1" fillId="2" borderId="2" xfId="0" applyFont="1" applyFill="1" applyBorder="1" applyAlignment="1">
      <alignment horizontal="left" vertical="center" wrapText="1"/>
    </xf>
    <xf numFmtId="0" fontId="16" fillId="0" borderId="0" xfId="1" applyFont="1" applyAlignment="1"/>
    <xf numFmtId="0" fontId="17" fillId="3" borderId="0" xfId="0" applyFont="1" applyFill="1" applyAlignment="1">
      <alignment horizontal="left" vertical="center" wrapText="1"/>
    </xf>
    <xf numFmtId="0" fontId="9" fillId="0" borderId="3" xfId="0" applyFont="1" applyFill="1" applyBorder="1" applyAlignment="1"/>
    <xf numFmtId="0" fontId="13" fillId="0" borderId="0" xfId="0" applyFont="1" applyFill="1" applyAlignment="1"/>
    <xf numFmtId="0" fontId="18" fillId="0" borderId="0" xfId="0" applyFont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ldsystems.org/index.php/Public_BarcodeCluster?clusteruri=BOLD:AEF4806" TargetMode="External"/><Relationship Id="rId2" Type="http://schemas.openxmlformats.org/officeDocument/2006/relationships/hyperlink" Target="https://www.boldsystems.org/index.php/Public_BarcodeCluster?clusteruri=BOLD:AEF4803" TargetMode="External"/><Relationship Id="rId1" Type="http://schemas.openxmlformats.org/officeDocument/2006/relationships/hyperlink" Target="https://www.boldsystems.org/index.php/Public_BarcodeCluster?clusteruri=BOLD:AEF3308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776"/>
  <sheetViews>
    <sheetView tabSelected="1" workbookViewId="0">
      <pane ySplit="6" topLeftCell="A9" activePane="bottomLeft" state="frozen"/>
      <selection pane="bottomLeft" activeCell="B15" sqref="B15"/>
    </sheetView>
  </sheetViews>
  <sheetFormatPr baseColWidth="10" defaultColWidth="14.5" defaultRowHeight="15" customHeight="1" x14ac:dyDescent="0.15"/>
  <cols>
    <col min="1" max="1" width="17" customWidth="1"/>
    <col min="2" max="2" width="41.83203125" customWidth="1"/>
    <col min="3" max="3" width="9.6640625" customWidth="1"/>
    <col min="4" max="4" width="11.5" customWidth="1"/>
    <col min="5" max="6" width="12" customWidth="1"/>
    <col min="7" max="8" width="10.1640625" customWidth="1"/>
    <col min="9" max="9" width="19" style="19" customWidth="1"/>
    <col min="10" max="10" width="34.1640625" customWidth="1"/>
    <col min="11" max="11" width="31.1640625" customWidth="1"/>
    <col min="12" max="12" width="12" customWidth="1"/>
    <col min="13" max="13" width="13.5" customWidth="1"/>
    <col min="14" max="14" width="18.1640625" customWidth="1"/>
    <col min="15" max="15" width="29.1640625" customWidth="1"/>
  </cols>
  <sheetData>
    <row r="1" spans="1:15" ht="15" customHeight="1" x14ac:dyDescent="0.15">
      <c r="A1" s="19"/>
    </row>
    <row r="2" spans="1:15" ht="15" customHeight="1" thickBot="1" x14ac:dyDescent="0.25">
      <c r="A2" s="18" t="s">
        <v>190</v>
      </c>
    </row>
    <row r="3" spans="1:15" ht="76.5" customHeight="1" thickBot="1" x14ac:dyDescent="0.2">
      <c r="A3" s="1" t="s">
        <v>9</v>
      </c>
      <c r="B3" s="2" t="s">
        <v>0</v>
      </c>
      <c r="C3" s="2" t="s">
        <v>1</v>
      </c>
      <c r="D3" s="2" t="s">
        <v>104</v>
      </c>
      <c r="E3" s="2" t="s">
        <v>2</v>
      </c>
      <c r="F3" s="3" t="s">
        <v>50</v>
      </c>
      <c r="G3" s="3" t="s">
        <v>89</v>
      </c>
      <c r="H3" s="3" t="s">
        <v>179</v>
      </c>
      <c r="I3" s="40" t="s">
        <v>3</v>
      </c>
      <c r="J3" s="3" t="s">
        <v>20</v>
      </c>
      <c r="K3" s="3" t="s">
        <v>17</v>
      </c>
      <c r="L3" s="2" t="s">
        <v>5</v>
      </c>
      <c r="M3" s="2" t="s">
        <v>4</v>
      </c>
      <c r="N3" s="3" t="s">
        <v>15</v>
      </c>
      <c r="O3" s="3" t="s">
        <v>16</v>
      </c>
    </row>
    <row r="4" spans="1:15" ht="15.75" customHeight="1" x14ac:dyDescent="0.15">
      <c r="A4" s="4" t="s">
        <v>156</v>
      </c>
      <c r="B4" s="5" t="s">
        <v>31</v>
      </c>
      <c r="C4" s="4">
        <v>1</v>
      </c>
      <c r="D4" s="4">
        <v>1</v>
      </c>
      <c r="E4" s="4">
        <v>1</v>
      </c>
      <c r="F4" s="6">
        <v>2</v>
      </c>
      <c r="G4" s="6"/>
      <c r="H4" s="6"/>
      <c r="I4" s="7" t="s">
        <v>33</v>
      </c>
      <c r="J4" s="20" t="s">
        <v>30</v>
      </c>
      <c r="K4" s="20" t="s">
        <v>32</v>
      </c>
      <c r="L4" s="22" t="s">
        <v>32</v>
      </c>
      <c r="M4" s="7" t="s">
        <v>34</v>
      </c>
      <c r="N4" s="31" t="s">
        <v>36</v>
      </c>
      <c r="O4" s="28" t="s">
        <v>35</v>
      </c>
    </row>
    <row r="5" spans="1:15" ht="15.75" customHeight="1" x14ac:dyDescent="0.15">
      <c r="A5" s="6" t="s">
        <v>156</v>
      </c>
      <c r="B5" s="38" t="s">
        <v>182</v>
      </c>
      <c r="C5" s="6">
        <v>1</v>
      </c>
      <c r="D5" s="6">
        <v>1</v>
      </c>
      <c r="E5" s="6">
        <v>1</v>
      </c>
      <c r="F5" s="6">
        <v>2</v>
      </c>
      <c r="G5" s="6"/>
      <c r="H5" s="6"/>
      <c r="I5" s="26" t="s">
        <v>183</v>
      </c>
      <c r="J5" s="7" t="s">
        <v>184</v>
      </c>
      <c r="K5" s="26" t="s">
        <v>185</v>
      </c>
      <c r="L5" s="26" t="s">
        <v>185</v>
      </c>
      <c r="M5" s="26" t="s">
        <v>186</v>
      </c>
      <c r="N5" s="19" t="s">
        <v>187</v>
      </c>
      <c r="O5" s="27" t="s">
        <v>188</v>
      </c>
    </row>
    <row r="6" spans="1:15" ht="15.75" customHeight="1" x14ac:dyDescent="0.15">
      <c r="A6" s="26" t="s">
        <v>156</v>
      </c>
      <c r="B6" s="32" t="s">
        <v>45</v>
      </c>
      <c r="C6" s="4">
        <v>1</v>
      </c>
      <c r="D6" s="4"/>
      <c r="E6" s="4">
        <v>1</v>
      </c>
      <c r="F6" s="6">
        <v>21</v>
      </c>
      <c r="G6" s="6">
        <v>1</v>
      </c>
      <c r="H6" s="6">
        <v>2</v>
      </c>
      <c r="I6" s="31" t="s">
        <v>44</v>
      </c>
      <c r="J6" s="7" t="s">
        <v>59</v>
      </c>
      <c r="K6" s="31" t="s">
        <v>46</v>
      </c>
      <c r="L6" s="26" t="s">
        <v>47</v>
      </c>
      <c r="M6" s="31" t="s">
        <v>48</v>
      </c>
      <c r="N6" s="26" t="s">
        <v>49</v>
      </c>
      <c r="O6" s="27" t="s">
        <v>45</v>
      </c>
    </row>
    <row r="7" spans="1:15" ht="15.75" customHeight="1" x14ac:dyDescent="0.15">
      <c r="A7" s="26" t="s">
        <v>157</v>
      </c>
      <c r="B7" s="32" t="s">
        <v>160</v>
      </c>
      <c r="C7" s="6">
        <v>1</v>
      </c>
      <c r="D7" s="6"/>
      <c r="E7" s="6">
        <v>1</v>
      </c>
      <c r="F7" s="6">
        <v>2</v>
      </c>
      <c r="G7" s="6"/>
      <c r="H7" s="6"/>
      <c r="I7" s="19" t="s">
        <v>98</v>
      </c>
      <c r="J7" s="20" t="s">
        <v>21</v>
      </c>
      <c r="K7" s="31" t="s">
        <v>99</v>
      </c>
      <c r="L7" s="31" t="s">
        <v>99</v>
      </c>
      <c r="M7" s="19" t="s">
        <v>100</v>
      </c>
      <c r="N7" s="19" t="s">
        <v>101</v>
      </c>
      <c r="O7" s="32" t="s">
        <v>102</v>
      </c>
    </row>
    <row r="8" spans="1:15" ht="15.75" customHeight="1" x14ac:dyDescent="0.15">
      <c r="A8" s="31" t="s">
        <v>157</v>
      </c>
      <c r="B8" s="32" t="s">
        <v>103</v>
      </c>
      <c r="C8" s="6">
        <v>1</v>
      </c>
      <c r="D8" s="6"/>
      <c r="E8" s="6">
        <v>1</v>
      </c>
      <c r="F8" s="6">
        <v>1</v>
      </c>
      <c r="G8" s="6"/>
      <c r="H8" s="6"/>
      <c r="I8" s="45" t="s">
        <v>193</v>
      </c>
      <c r="J8" s="7" t="s">
        <v>21</v>
      </c>
      <c r="K8" s="20"/>
      <c r="L8" s="22"/>
      <c r="M8" s="20"/>
      <c r="N8" s="22"/>
      <c r="O8" s="28"/>
    </row>
    <row r="9" spans="1:15" ht="15.75" customHeight="1" x14ac:dyDescent="0.15">
      <c r="A9" s="26" t="s">
        <v>157</v>
      </c>
      <c r="B9" s="28" t="s">
        <v>146</v>
      </c>
      <c r="C9" s="6">
        <v>1</v>
      </c>
      <c r="D9" s="6"/>
      <c r="E9" s="6">
        <v>1</v>
      </c>
      <c r="F9" s="6">
        <v>1</v>
      </c>
      <c r="G9" s="6">
        <v>1</v>
      </c>
      <c r="H9" s="6">
        <v>2</v>
      </c>
      <c r="I9" s="19" t="s">
        <v>148</v>
      </c>
      <c r="J9" s="7" t="s">
        <v>21</v>
      </c>
      <c r="K9" s="20" t="s">
        <v>81</v>
      </c>
      <c r="L9" s="22" t="s">
        <v>81</v>
      </c>
      <c r="M9" s="19" t="s">
        <v>147</v>
      </c>
      <c r="N9" s="19" t="s">
        <v>149</v>
      </c>
      <c r="O9" s="21" t="s">
        <v>150</v>
      </c>
    </row>
    <row r="10" spans="1:15" ht="15.75" customHeight="1" x14ac:dyDescent="0.15">
      <c r="A10" s="19" t="s">
        <v>157</v>
      </c>
      <c r="B10" s="8" t="s">
        <v>146</v>
      </c>
      <c r="C10" s="6"/>
      <c r="D10" s="6"/>
      <c r="E10" s="6">
        <v>1</v>
      </c>
      <c r="F10" s="6">
        <v>1</v>
      </c>
      <c r="G10" s="6"/>
      <c r="H10" s="6"/>
      <c r="I10" s="19" t="s">
        <v>149</v>
      </c>
      <c r="J10" s="7" t="s">
        <v>21</v>
      </c>
      <c r="K10" s="20" t="s">
        <v>81</v>
      </c>
      <c r="L10" s="22" t="s">
        <v>81</v>
      </c>
      <c r="M10" s="19" t="s">
        <v>147</v>
      </c>
      <c r="N10" s="19" t="s">
        <v>148</v>
      </c>
      <c r="O10" s="21" t="s">
        <v>150</v>
      </c>
    </row>
    <row r="11" spans="1:15" s="24" customFormat="1" ht="15.75" customHeight="1" x14ac:dyDescent="0.15">
      <c r="A11" s="43" t="s">
        <v>157</v>
      </c>
      <c r="B11" s="37" t="s">
        <v>191</v>
      </c>
      <c r="C11" s="23"/>
      <c r="D11" s="23"/>
      <c r="E11" s="23">
        <v>1</v>
      </c>
      <c r="F11" s="23">
        <v>1</v>
      </c>
      <c r="G11" s="23"/>
      <c r="H11" s="23"/>
      <c r="I11" s="43" t="s">
        <v>151</v>
      </c>
      <c r="J11" s="23" t="s">
        <v>21</v>
      </c>
      <c r="K11" s="36" t="s">
        <v>81</v>
      </c>
      <c r="L11" s="36" t="s">
        <v>81</v>
      </c>
      <c r="M11" s="33" t="s">
        <v>152</v>
      </c>
      <c r="N11" s="33" t="s">
        <v>154</v>
      </c>
      <c r="O11" s="44" t="s">
        <v>153</v>
      </c>
    </row>
    <row r="12" spans="1:15" ht="15.75" customHeight="1" x14ac:dyDescent="0.15">
      <c r="A12" s="26" t="s">
        <v>157</v>
      </c>
      <c r="B12" s="21" t="s">
        <v>166</v>
      </c>
      <c r="C12" s="6">
        <v>1</v>
      </c>
      <c r="D12" s="6"/>
      <c r="E12" s="6">
        <v>17</v>
      </c>
      <c r="F12" s="6">
        <v>17</v>
      </c>
      <c r="G12" s="6">
        <v>1</v>
      </c>
      <c r="H12" s="6">
        <v>2</v>
      </c>
      <c r="I12" s="19" t="s">
        <v>167</v>
      </c>
      <c r="J12" s="7" t="s">
        <v>21</v>
      </c>
      <c r="K12" s="20">
        <v>0</v>
      </c>
      <c r="L12" s="22">
        <v>0</v>
      </c>
      <c r="M12" s="19" t="s">
        <v>168</v>
      </c>
      <c r="N12" s="19" t="s">
        <v>154</v>
      </c>
      <c r="O12" s="21" t="s">
        <v>153</v>
      </c>
    </row>
    <row r="13" spans="1:15" ht="15.75" customHeight="1" x14ac:dyDescent="0.15">
      <c r="A13" s="26" t="s">
        <v>157</v>
      </c>
      <c r="B13" s="21" t="s">
        <v>166</v>
      </c>
      <c r="C13" s="6"/>
      <c r="D13" s="6"/>
      <c r="E13" s="6">
        <v>4</v>
      </c>
      <c r="F13" s="6">
        <v>4</v>
      </c>
      <c r="G13" s="6"/>
      <c r="H13" s="6"/>
      <c r="I13" s="31" t="s">
        <v>169</v>
      </c>
      <c r="J13" s="7" t="s">
        <v>21</v>
      </c>
      <c r="K13" s="20">
        <v>0</v>
      </c>
      <c r="L13" s="22">
        <v>0</v>
      </c>
      <c r="M13" s="19" t="s">
        <v>168</v>
      </c>
      <c r="N13" s="19" t="s">
        <v>167</v>
      </c>
      <c r="O13" s="21" t="s">
        <v>153</v>
      </c>
    </row>
    <row r="14" spans="1:15" ht="15.75" customHeight="1" x14ac:dyDescent="0.15">
      <c r="A14" s="6" t="s">
        <v>155</v>
      </c>
      <c r="B14" s="27" t="s">
        <v>94</v>
      </c>
      <c r="C14" s="6"/>
      <c r="D14" s="6"/>
      <c r="E14" s="6">
        <v>2</v>
      </c>
      <c r="F14" s="6">
        <v>2</v>
      </c>
      <c r="G14" s="6"/>
      <c r="H14" s="6"/>
      <c r="I14" s="19" t="s">
        <v>92</v>
      </c>
      <c r="J14" s="7" t="s">
        <v>91</v>
      </c>
      <c r="K14" s="20">
        <v>0</v>
      </c>
      <c r="L14" s="22">
        <v>0</v>
      </c>
      <c r="M14" s="19" t="s">
        <v>95</v>
      </c>
      <c r="N14" s="19" t="s">
        <v>96</v>
      </c>
      <c r="O14" s="8" t="s">
        <v>97</v>
      </c>
    </row>
    <row r="15" spans="1:15" ht="15.75" customHeight="1" x14ac:dyDescent="0.15">
      <c r="A15" s="6" t="s">
        <v>155</v>
      </c>
      <c r="B15" s="27" t="s">
        <v>94</v>
      </c>
      <c r="C15" s="6"/>
      <c r="D15" s="6"/>
      <c r="E15" s="6">
        <v>1</v>
      </c>
      <c r="F15" s="6">
        <v>3</v>
      </c>
      <c r="G15" s="6"/>
      <c r="H15" s="6"/>
      <c r="I15" s="31" t="s">
        <v>124</v>
      </c>
      <c r="J15" s="7" t="s">
        <v>91</v>
      </c>
      <c r="K15" s="26" t="s">
        <v>55</v>
      </c>
      <c r="L15" s="26" t="s">
        <v>55</v>
      </c>
      <c r="M15" s="19" t="s">
        <v>125</v>
      </c>
      <c r="N15" s="19" t="s">
        <v>92</v>
      </c>
      <c r="O15" s="27" t="s">
        <v>192</v>
      </c>
    </row>
    <row r="16" spans="1:15" ht="15.75" customHeight="1" x14ac:dyDescent="0.15">
      <c r="A16" s="6" t="s">
        <v>155</v>
      </c>
      <c r="B16" s="27" t="s">
        <v>94</v>
      </c>
      <c r="C16" s="6"/>
      <c r="D16" s="6"/>
      <c r="E16" s="6">
        <v>1</v>
      </c>
      <c r="F16" s="6">
        <v>1</v>
      </c>
      <c r="G16" s="6"/>
      <c r="H16" s="6"/>
      <c r="I16" s="19" t="s">
        <v>96</v>
      </c>
      <c r="J16" s="7" t="s">
        <v>91</v>
      </c>
      <c r="K16" s="20" t="s">
        <v>81</v>
      </c>
      <c r="L16" s="22" t="s">
        <v>81</v>
      </c>
      <c r="M16" s="19" t="s">
        <v>93</v>
      </c>
      <c r="N16" s="22" t="s">
        <v>92</v>
      </c>
      <c r="O16" s="27" t="s">
        <v>94</v>
      </c>
    </row>
    <row r="17" spans="1:15" ht="15.75" customHeight="1" x14ac:dyDescent="0.15">
      <c r="A17" s="6" t="s">
        <v>155</v>
      </c>
      <c r="B17" s="27" t="s">
        <v>181</v>
      </c>
      <c r="C17" s="6">
        <v>1</v>
      </c>
      <c r="D17" s="6">
        <v>1</v>
      </c>
      <c r="E17" s="6">
        <v>2</v>
      </c>
      <c r="F17" s="6">
        <v>2</v>
      </c>
      <c r="G17" s="6"/>
      <c r="H17" s="6"/>
      <c r="I17" s="19" t="s">
        <v>92</v>
      </c>
      <c r="J17" s="7" t="s">
        <v>91</v>
      </c>
      <c r="K17" s="7">
        <v>0</v>
      </c>
      <c r="L17" s="6">
        <v>0</v>
      </c>
      <c r="M17" s="19" t="s">
        <v>95</v>
      </c>
      <c r="N17" s="22" t="s">
        <v>144</v>
      </c>
      <c r="O17" s="27" t="s">
        <v>94</v>
      </c>
    </row>
    <row r="18" spans="1:15" ht="15.75" customHeight="1" x14ac:dyDescent="0.15">
      <c r="A18" s="6" t="s">
        <v>155</v>
      </c>
      <c r="B18" s="27" t="s">
        <v>94</v>
      </c>
      <c r="C18" s="6"/>
      <c r="D18" s="6"/>
      <c r="E18" s="6">
        <v>1</v>
      </c>
      <c r="F18" s="6">
        <v>1</v>
      </c>
      <c r="G18" s="6"/>
      <c r="H18" s="6"/>
      <c r="I18" s="19" t="s">
        <v>176</v>
      </c>
      <c r="J18" s="7" t="s">
        <v>91</v>
      </c>
      <c r="K18" s="20" t="s">
        <v>81</v>
      </c>
      <c r="L18" s="22" t="s">
        <v>81</v>
      </c>
      <c r="M18" s="19" t="s">
        <v>177</v>
      </c>
      <c r="N18" s="19" t="s">
        <v>124</v>
      </c>
      <c r="O18" s="27" t="s">
        <v>94</v>
      </c>
    </row>
    <row r="19" spans="1:15" ht="15.75" customHeight="1" x14ac:dyDescent="0.15">
      <c r="A19" s="6" t="s">
        <v>10</v>
      </c>
      <c r="B19" s="8" t="s">
        <v>8</v>
      </c>
      <c r="C19" s="6">
        <v>1</v>
      </c>
      <c r="D19" s="6">
        <v>1</v>
      </c>
      <c r="E19" s="6">
        <v>2</v>
      </c>
      <c r="F19" s="6">
        <v>5</v>
      </c>
      <c r="G19" s="6"/>
      <c r="H19" s="6"/>
      <c r="I19" s="20" t="s">
        <v>11</v>
      </c>
      <c r="J19" s="7" t="s">
        <v>21</v>
      </c>
      <c r="K19" s="26" t="s">
        <v>12</v>
      </c>
      <c r="L19" s="26" t="s">
        <v>13</v>
      </c>
      <c r="M19" s="20" t="s">
        <v>14</v>
      </c>
      <c r="N19" s="19" t="s">
        <v>18</v>
      </c>
      <c r="O19" s="26" t="s">
        <v>19</v>
      </c>
    </row>
    <row r="20" spans="1:15" ht="15.75" customHeight="1" x14ac:dyDescent="0.15">
      <c r="A20" s="6" t="s">
        <v>10</v>
      </c>
      <c r="B20" s="27" t="s">
        <v>22</v>
      </c>
      <c r="C20" s="6">
        <v>1</v>
      </c>
      <c r="D20" s="6">
        <v>1</v>
      </c>
      <c r="E20" s="6">
        <v>1</v>
      </c>
      <c r="F20" s="6">
        <v>8</v>
      </c>
      <c r="G20" s="6"/>
      <c r="H20" s="6"/>
      <c r="I20" s="19" t="s">
        <v>23</v>
      </c>
      <c r="J20" s="7" t="s">
        <v>24</v>
      </c>
      <c r="K20" s="26" t="s">
        <v>25</v>
      </c>
      <c r="L20" s="6" t="s">
        <v>26</v>
      </c>
      <c r="M20" s="19" t="s">
        <v>27</v>
      </c>
      <c r="N20" s="22" t="s">
        <v>28</v>
      </c>
      <c r="O20" s="28" t="s">
        <v>29</v>
      </c>
    </row>
    <row r="21" spans="1:15" ht="15.75" customHeight="1" x14ac:dyDescent="0.15">
      <c r="A21" s="6" t="s">
        <v>10</v>
      </c>
      <c r="B21" s="32" t="s">
        <v>42</v>
      </c>
      <c r="C21" s="6">
        <v>1</v>
      </c>
      <c r="D21" s="6"/>
      <c r="E21" s="6">
        <v>1</v>
      </c>
      <c r="F21" s="6">
        <v>8</v>
      </c>
      <c r="G21" s="6">
        <v>1</v>
      </c>
      <c r="H21" s="6">
        <v>2</v>
      </c>
      <c r="I21" s="19" t="s">
        <v>37</v>
      </c>
      <c r="J21" s="26" t="s">
        <v>43</v>
      </c>
      <c r="K21" s="26" t="s">
        <v>38</v>
      </c>
      <c r="L21" s="26" t="s">
        <v>39</v>
      </c>
      <c r="M21" s="19" t="s">
        <v>40</v>
      </c>
      <c r="N21" s="19" t="s">
        <v>41</v>
      </c>
      <c r="O21" s="27" t="s">
        <v>42</v>
      </c>
    </row>
    <row r="22" spans="1:15" ht="15.75" customHeight="1" x14ac:dyDescent="0.15">
      <c r="A22" s="22" t="s">
        <v>10</v>
      </c>
      <c r="B22" s="28" t="s">
        <v>109</v>
      </c>
      <c r="C22" s="6">
        <v>1</v>
      </c>
      <c r="D22" s="6">
        <v>1</v>
      </c>
      <c r="E22" s="6">
        <v>2</v>
      </c>
      <c r="F22" s="6">
        <v>4</v>
      </c>
      <c r="G22" s="6"/>
      <c r="H22" s="6"/>
      <c r="I22" s="19" t="s">
        <v>110</v>
      </c>
      <c r="J22" s="7" t="s">
        <v>116</v>
      </c>
      <c r="K22" s="31" t="s">
        <v>111</v>
      </c>
      <c r="L22" s="31" t="s">
        <v>112</v>
      </c>
      <c r="M22" s="19" t="s">
        <v>113</v>
      </c>
      <c r="N22" s="31" t="s">
        <v>114</v>
      </c>
      <c r="O22" s="28" t="s">
        <v>115</v>
      </c>
    </row>
    <row r="23" spans="1:15" ht="15.75" customHeight="1" x14ac:dyDescent="0.15">
      <c r="A23" s="22" t="s">
        <v>10</v>
      </c>
      <c r="B23" s="28" t="s">
        <v>115</v>
      </c>
      <c r="C23" s="6"/>
      <c r="D23" s="6"/>
      <c r="E23" s="6">
        <v>1</v>
      </c>
      <c r="F23" s="6">
        <v>1</v>
      </c>
      <c r="G23" s="6"/>
      <c r="H23" s="6"/>
      <c r="I23" s="7" t="s">
        <v>114</v>
      </c>
      <c r="J23" s="7" t="s">
        <v>21</v>
      </c>
      <c r="K23" s="7" t="s">
        <v>81</v>
      </c>
      <c r="L23" s="6" t="s">
        <v>81</v>
      </c>
      <c r="M23" s="26" t="s">
        <v>117</v>
      </c>
      <c r="N23" s="26" t="s">
        <v>118</v>
      </c>
      <c r="O23" s="8" t="s">
        <v>115</v>
      </c>
    </row>
    <row r="24" spans="1:15" ht="15.75" customHeight="1" x14ac:dyDescent="0.15">
      <c r="A24" s="6" t="s">
        <v>10</v>
      </c>
      <c r="B24" s="8" t="s">
        <v>115</v>
      </c>
      <c r="C24" s="6"/>
      <c r="D24" s="6"/>
      <c r="E24" s="6">
        <v>1</v>
      </c>
      <c r="F24" s="6">
        <v>1</v>
      </c>
      <c r="G24" s="6"/>
      <c r="H24" s="6"/>
      <c r="I24" s="19" t="s">
        <v>118</v>
      </c>
      <c r="J24" s="7" t="s">
        <v>21</v>
      </c>
      <c r="K24" s="7" t="s">
        <v>81</v>
      </c>
      <c r="L24" s="6" t="s">
        <v>81</v>
      </c>
      <c r="M24" s="19" t="s">
        <v>117</v>
      </c>
      <c r="N24" s="19" t="s">
        <v>114</v>
      </c>
      <c r="O24" s="28" t="s">
        <v>115</v>
      </c>
    </row>
    <row r="25" spans="1:15" ht="15.75" customHeight="1" x14ac:dyDescent="0.15">
      <c r="A25" s="6" t="s">
        <v>10</v>
      </c>
      <c r="B25" s="21" t="s">
        <v>134</v>
      </c>
      <c r="C25" s="6">
        <v>1</v>
      </c>
      <c r="D25" s="6">
        <v>1</v>
      </c>
      <c r="E25" s="6">
        <v>1</v>
      </c>
      <c r="F25" s="6">
        <v>1</v>
      </c>
      <c r="G25" s="6"/>
      <c r="H25" s="6"/>
      <c r="I25" s="19" t="s">
        <v>133</v>
      </c>
      <c r="J25" s="7" t="s">
        <v>91</v>
      </c>
      <c r="K25" s="20" t="s">
        <v>81</v>
      </c>
      <c r="L25" s="22" t="s">
        <v>81</v>
      </c>
      <c r="M25" s="19" t="s">
        <v>135</v>
      </c>
      <c r="N25" s="19" t="s">
        <v>136</v>
      </c>
      <c r="O25" s="21" t="s">
        <v>137</v>
      </c>
    </row>
    <row r="26" spans="1:15" ht="15.75" customHeight="1" x14ac:dyDescent="0.15">
      <c r="A26" s="6" t="s">
        <v>10</v>
      </c>
      <c r="B26" s="27" t="s">
        <v>138</v>
      </c>
      <c r="C26" s="6">
        <v>1</v>
      </c>
      <c r="D26" s="6">
        <v>1</v>
      </c>
      <c r="E26" s="6">
        <v>2</v>
      </c>
      <c r="F26" s="6">
        <v>2</v>
      </c>
      <c r="G26" s="6"/>
      <c r="H26" s="6"/>
      <c r="I26" s="19" t="s">
        <v>143</v>
      </c>
      <c r="J26" s="7" t="s">
        <v>91</v>
      </c>
      <c r="K26" s="31" t="s">
        <v>139</v>
      </c>
      <c r="L26" s="31" t="s">
        <v>139</v>
      </c>
      <c r="M26" s="19" t="s">
        <v>140</v>
      </c>
      <c r="N26" s="19" t="s">
        <v>141</v>
      </c>
      <c r="O26" s="26" t="s">
        <v>142</v>
      </c>
    </row>
    <row r="27" spans="1:15" ht="15.75" customHeight="1" x14ac:dyDescent="0.15">
      <c r="A27" s="6" t="s">
        <v>158</v>
      </c>
      <c r="B27" s="39" t="s">
        <v>189</v>
      </c>
      <c r="C27" s="29"/>
      <c r="D27" s="29"/>
      <c r="E27" s="6">
        <v>1</v>
      </c>
      <c r="F27" s="6">
        <v>1</v>
      </c>
      <c r="G27" s="29"/>
      <c r="H27" s="29"/>
      <c r="I27" s="19" t="s">
        <v>141</v>
      </c>
      <c r="J27" s="23" t="s">
        <v>91</v>
      </c>
      <c r="K27" s="20" t="s">
        <v>81</v>
      </c>
      <c r="L27" s="22" t="s">
        <v>81</v>
      </c>
      <c r="M27" s="19" t="s">
        <v>140</v>
      </c>
      <c r="N27" s="19" t="s">
        <v>143</v>
      </c>
      <c r="O27" s="21" t="s">
        <v>145</v>
      </c>
    </row>
    <row r="28" spans="1:15" ht="15.75" customHeight="1" x14ac:dyDescent="0.15">
      <c r="A28" s="6" t="s">
        <v>10</v>
      </c>
      <c r="B28" s="27" t="s">
        <v>128</v>
      </c>
      <c r="C28" s="23">
        <v>1</v>
      </c>
      <c r="D28" s="23"/>
      <c r="E28" s="23">
        <v>1</v>
      </c>
      <c r="F28" s="23">
        <v>1</v>
      </c>
      <c r="G28" s="23">
        <v>1</v>
      </c>
      <c r="H28" s="23">
        <v>2</v>
      </c>
      <c r="I28" s="26" t="s">
        <v>129</v>
      </c>
      <c r="J28" s="7" t="s">
        <v>21</v>
      </c>
      <c r="K28" s="7" t="s">
        <v>81</v>
      </c>
      <c r="L28" s="6" t="s">
        <v>81</v>
      </c>
      <c r="M28" s="19" t="s">
        <v>130</v>
      </c>
      <c r="N28" s="19" t="s">
        <v>131</v>
      </c>
      <c r="O28" s="26" t="s">
        <v>132</v>
      </c>
    </row>
    <row r="29" spans="1:15" ht="15.75" customHeight="1" x14ac:dyDescent="0.15">
      <c r="A29" s="6" t="s">
        <v>158</v>
      </c>
      <c r="B29" s="27" t="s">
        <v>51</v>
      </c>
      <c r="C29" s="6">
        <v>1</v>
      </c>
      <c r="D29" s="6"/>
      <c r="E29" s="6">
        <v>1</v>
      </c>
      <c r="F29" s="6">
        <v>4</v>
      </c>
      <c r="G29" s="6">
        <v>1</v>
      </c>
      <c r="H29" s="6">
        <v>2</v>
      </c>
      <c r="I29" s="19" t="s">
        <v>52</v>
      </c>
      <c r="J29" s="7" t="s">
        <v>53</v>
      </c>
      <c r="K29" s="26" t="s">
        <v>54</v>
      </c>
      <c r="L29" s="26" t="s">
        <v>55</v>
      </c>
      <c r="M29" s="33" t="s">
        <v>56</v>
      </c>
      <c r="N29" s="19" t="s">
        <v>57</v>
      </c>
      <c r="O29" s="26" t="s">
        <v>58</v>
      </c>
    </row>
    <row r="30" spans="1:15" ht="15.75" customHeight="1" x14ac:dyDescent="0.15">
      <c r="A30" s="6" t="s">
        <v>158</v>
      </c>
      <c r="B30" s="27" t="s">
        <v>51</v>
      </c>
      <c r="C30" s="6"/>
      <c r="D30" s="6"/>
      <c r="E30" s="6">
        <v>2</v>
      </c>
      <c r="F30" s="6">
        <v>2</v>
      </c>
      <c r="G30" s="6"/>
      <c r="H30" s="6"/>
      <c r="I30" s="31" t="s">
        <v>57</v>
      </c>
      <c r="J30" s="7" t="s">
        <v>53</v>
      </c>
      <c r="K30" s="20">
        <v>0</v>
      </c>
      <c r="L30" s="22">
        <v>0</v>
      </c>
      <c r="M30" s="33" t="s">
        <v>56</v>
      </c>
      <c r="N30" s="19" t="s">
        <v>52</v>
      </c>
      <c r="O30" s="32" t="s">
        <v>90</v>
      </c>
    </row>
    <row r="31" spans="1:15" ht="15.75" customHeight="1" x14ac:dyDescent="0.15">
      <c r="A31" s="26" t="s">
        <v>158</v>
      </c>
      <c r="B31" s="8" t="s">
        <v>60</v>
      </c>
      <c r="C31" s="6">
        <v>1</v>
      </c>
      <c r="D31" s="6">
        <v>1</v>
      </c>
      <c r="E31" s="6">
        <v>2</v>
      </c>
      <c r="F31" s="6">
        <v>8</v>
      </c>
      <c r="G31" s="6"/>
      <c r="H31" s="6"/>
      <c r="I31" s="19" t="s">
        <v>61</v>
      </c>
      <c r="J31" s="34" t="s">
        <v>178</v>
      </c>
      <c r="K31" s="31" t="s">
        <v>62</v>
      </c>
      <c r="L31" s="31" t="s">
        <v>63</v>
      </c>
      <c r="M31" s="19" t="s">
        <v>64</v>
      </c>
      <c r="N31" s="19" t="s">
        <v>66</v>
      </c>
      <c r="O31" s="26" t="s">
        <v>65</v>
      </c>
    </row>
    <row r="32" spans="1:15" ht="15.75" customHeight="1" x14ac:dyDescent="0.15">
      <c r="A32" s="6" t="s">
        <v>158</v>
      </c>
      <c r="B32" s="8" t="s">
        <v>67</v>
      </c>
      <c r="C32" s="6">
        <v>1</v>
      </c>
      <c r="D32" s="6">
        <v>1</v>
      </c>
      <c r="E32" s="6">
        <v>2</v>
      </c>
      <c r="F32" s="6">
        <v>2</v>
      </c>
      <c r="G32" s="6"/>
      <c r="H32" s="6"/>
      <c r="I32" s="7" t="s">
        <v>68</v>
      </c>
      <c r="J32" s="7" t="s">
        <v>21</v>
      </c>
      <c r="K32" s="26" t="s">
        <v>69</v>
      </c>
      <c r="L32" s="26" t="s">
        <v>69</v>
      </c>
      <c r="M32" s="19" t="s">
        <v>70</v>
      </c>
      <c r="N32" s="19" t="s">
        <v>71</v>
      </c>
      <c r="O32" s="19" t="s">
        <v>72</v>
      </c>
    </row>
    <row r="33" spans="1:15" ht="15.75" customHeight="1" x14ac:dyDescent="0.15">
      <c r="A33" s="6" t="s">
        <v>158</v>
      </c>
      <c r="B33" s="28" t="s">
        <v>161</v>
      </c>
      <c r="C33" s="6"/>
      <c r="D33" s="6"/>
      <c r="E33" s="6">
        <v>1</v>
      </c>
      <c r="F33" s="6">
        <v>1</v>
      </c>
      <c r="G33" s="6"/>
      <c r="H33" s="6"/>
      <c r="I33" s="41" t="s">
        <v>162</v>
      </c>
      <c r="J33" s="7" t="s">
        <v>91</v>
      </c>
      <c r="K33" s="7" t="s">
        <v>81</v>
      </c>
      <c r="L33" s="6" t="s">
        <v>81</v>
      </c>
      <c r="M33" s="19" t="s">
        <v>163</v>
      </c>
      <c r="N33" s="19" t="s">
        <v>164</v>
      </c>
      <c r="O33" s="21" t="s">
        <v>165</v>
      </c>
    </row>
    <row r="34" spans="1:15" ht="15.75" customHeight="1" x14ac:dyDescent="0.15">
      <c r="A34" s="6" t="s">
        <v>158</v>
      </c>
      <c r="B34" s="35" t="s">
        <v>180</v>
      </c>
      <c r="C34" s="6">
        <v>1</v>
      </c>
      <c r="D34" s="6">
        <v>1</v>
      </c>
      <c r="E34" s="6">
        <v>1</v>
      </c>
      <c r="F34" s="6">
        <v>1</v>
      </c>
      <c r="G34" s="6"/>
      <c r="H34" s="6"/>
      <c r="I34" s="31" t="s">
        <v>105</v>
      </c>
      <c r="J34" s="7" t="s">
        <v>21</v>
      </c>
      <c r="K34" s="7" t="s">
        <v>81</v>
      </c>
      <c r="L34" s="6" t="s">
        <v>81</v>
      </c>
      <c r="M34" s="19" t="s">
        <v>106</v>
      </c>
      <c r="N34" s="26" t="s">
        <v>108</v>
      </c>
      <c r="O34" s="19" t="s">
        <v>107</v>
      </c>
    </row>
    <row r="35" spans="1:15" ht="15.75" customHeight="1" x14ac:dyDescent="0.15">
      <c r="A35" s="6" t="s">
        <v>158</v>
      </c>
      <c r="B35" s="28" t="s">
        <v>194</v>
      </c>
      <c r="C35" s="6"/>
      <c r="D35" s="6"/>
      <c r="E35" s="6">
        <v>1</v>
      </c>
      <c r="F35" s="6">
        <v>1</v>
      </c>
      <c r="G35" s="6"/>
      <c r="H35" s="6"/>
      <c r="I35" s="20" t="s">
        <v>123</v>
      </c>
      <c r="J35" s="7" t="s">
        <v>91</v>
      </c>
      <c r="K35" s="7" t="s">
        <v>81</v>
      </c>
      <c r="L35" s="6" t="s">
        <v>81</v>
      </c>
      <c r="M35" s="19" t="s">
        <v>122</v>
      </c>
      <c r="N35" s="19" t="s">
        <v>126</v>
      </c>
      <c r="O35" s="19" t="s">
        <v>127</v>
      </c>
    </row>
    <row r="36" spans="1:15" ht="15.75" customHeight="1" x14ac:dyDescent="0.15">
      <c r="A36" s="6" t="s">
        <v>159</v>
      </c>
      <c r="B36" s="28" t="s">
        <v>73</v>
      </c>
      <c r="C36" s="6">
        <v>1</v>
      </c>
      <c r="D36" s="6"/>
      <c r="E36" s="6">
        <v>1</v>
      </c>
      <c r="F36" s="6">
        <v>3</v>
      </c>
      <c r="G36" s="6">
        <v>1</v>
      </c>
      <c r="H36" s="6">
        <v>5</v>
      </c>
      <c r="I36" s="31" t="s">
        <v>75</v>
      </c>
      <c r="J36" s="7" t="s">
        <v>74</v>
      </c>
      <c r="K36" s="26" t="s">
        <v>76</v>
      </c>
      <c r="L36" s="26" t="s">
        <v>77</v>
      </c>
      <c r="M36" s="31" t="s">
        <v>78</v>
      </c>
      <c r="N36" s="26" t="s">
        <v>79</v>
      </c>
      <c r="O36" s="28" t="s">
        <v>73</v>
      </c>
    </row>
    <row r="37" spans="1:15" s="24" customFormat="1" ht="15.75" customHeight="1" x14ac:dyDescent="0.15">
      <c r="A37" s="6" t="s">
        <v>159</v>
      </c>
      <c r="B37" s="28" t="s">
        <v>73</v>
      </c>
      <c r="C37" s="6"/>
      <c r="D37" s="6"/>
      <c r="E37" s="6">
        <v>1</v>
      </c>
      <c r="F37" s="6">
        <v>1</v>
      </c>
      <c r="G37" s="6"/>
      <c r="H37" s="6"/>
      <c r="I37" s="31" t="s">
        <v>80</v>
      </c>
      <c r="J37" s="7" t="s">
        <v>53</v>
      </c>
      <c r="K37" s="7" t="s">
        <v>81</v>
      </c>
      <c r="L37" s="6" t="s">
        <v>81</v>
      </c>
      <c r="M37" s="31" t="s">
        <v>82</v>
      </c>
      <c r="N37" s="31" t="s">
        <v>75</v>
      </c>
      <c r="O37" s="28" t="s">
        <v>73</v>
      </c>
    </row>
    <row r="38" spans="1:15" ht="15" customHeight="1" x14ac:dyDescent="0.15">
      <c r="A38" s="6" t="s">
        <v>159</v>
      </c>
      <c r="B38" s="28" t="s">
        <v>73</v>
      </c>
      <c r="C38" s="22"/>
      <c r="D38" s="22"/>
      <c r="E38" s="25">
        <v>2</v>
      </c>
      <c r="F38" s="25">
        <v>2</v>
      </c>
      <c r="G38" s="22"/>
      <c r="H38" s="22"/>
      <c r="I38" s="19" t="s">
        <v>83</v>
      </c>
      <c r="J38" s="30" t="s">
        <v>21</v>
      </c>
      <c r="K38" s="26" t="s">
        <v>84</v>
      </c>
      <c r="L38" s="26" t="s">
        <v>84</v>
      </c>
      <c r="M38" s="19" t="s">
        <v>85</v>
      </c>
      <c r="N38" s="19" t="s">
        <v>86</v>
      </c>
      <c r="O38" s="28" t="s">
        <v>73</v>
      </c>
    </row>
    <row r="39" spans="1:15" ht="15.75" customHeight="1" x14ac:dyDescent="0.15">
      <c r="A39" s="22" t="s">
        <v>159</v>
      </c>
      <c r="B39" s="8" t="s">
        <v>73</v>
      </c>
      <c r="C39" s="6"/>
      <c r="D39" s="6"/>
      <c r="E39" s="6">
        <v>1</v>
      </c>
      <c r="F39" s="6">
        <v>1</v>
      </c>
      <c r="G39" s="6"/>
      <c r="H39" s="6"/>
      <c r="I39" s="19" t="s">
        <v>87</v>
      </c>
      <c r="J39" s="7" t="s">
        <v>21</v>
      </c>
      <c r="K39" s="7" t="s">
        <v>81</v>
      </c>
      <c r="L39" s="6" t="s">
        <v>81</v>
      </c>
      <c r="M39" s="19" t="s">
        <v>88</v>
      </c>
      <c r="N39" s="19" t="s">
        <v>86</v>
      </c>
      <c r="O39" s="28" t="s">
        <v>73</v>
      </c>
    </row>
    <row r="40" spans="1:15" ht="15.75" customHeight="1" x14ac:dyDescent="0.15">
      <c r="A40" s="22" t="s">
        <v>159</v>
      </c>
      <c r="B40" s="8" t="s">
        <v>73</v>
      </c>
      <c r="C40" s="6"/>
      <c r="D40" s="6"/>
      <c r="E40" s="6">
        <v>1</v>
      </c>
      <c r="F40" s="6">
        <v>1</v>
      </c>
      <c r="G40" s="6"/>
      <c r="H40" s="6"/>
      <c r="I40" s="19" t="s">
        <v>86</v>
      </c>
      <c r="J40" s="7" t="s">
        <v>21</v>
      </c>
      <c r="K40" s="7" t="s">
        <v>81</v>
      </c>
      <c r="L40" s="6" t="s">
        <v>81</v>
      </c>
      <c r="M40" s="19" t="s">
        <v>88</v>
      </c>
      <c r="N40" s="19" t="s">
        <v>87</v>
      </c>
      <c r="O40" s="28" t="s">
        <v>73</v>
      </c>
    </row>
    <row r="41" spans="1:15" ht="15.75" customHeight="1" x14ac:dyDescent="0.15">
      <c r="A41" s="36" t="s">
        <v>171</v>
      </c>
      <c r="B41" s="37" t="s">
        <v>172</v>
      </c>
      <c r="C41" s="6"/>
      <c r="D41" s="6"/>
      <c r="E41" s="6">
        <v>1</v>
      </c>
      <c r="F41" s="6">
        <v>2</v>
      </c>
      <c r="G41" s="6"/>
      <c r="H41" s="6"/>
      <c r="I41" s="19" t="s">
        <v>120</v>
      </c>
      <c r="J41" s="7" t="s">
        <v>21</v>
      </c>
      <c r="K41" s="26" t="s">
        <v>69</v>
      </c>
      <c r="L41" s="26" t="s">
        <v>69</v>
      </c>
      <c r="M41" s="19" t="s">
        <v>119</v>
      </c>
      <c r="N41" s="31" t="s">
        <v>121</v>
      </c>
      <c r="O41" s="8" t="s">
        <v>172</v>
      </c>
    </row>
    <row r="42" spans="1:15" ht="15.75" customHeight="1" x14ac:dyDescent="0.15">
      <c r="A42" s="36" t="s">
        <v>171</v>
      </c>
      <c r="B42" s="8" t="s">
        <v>172</v>
      </c>
      <c r="C42" s="6"/>
      <c r="D42" s="6"/>
      <c r="E42" s="6">
        <v>1</v>
      </c>
      <c r="F42" s="6">
        <v>1</v>
      </c>
      <c r="G42" s="6"/>
      <c r="H42" s="6"/>
      <c r="I42" s="41" t="s">
        <v>121</v>
      </c>
      <c r="J42" s="7" t="s">
        <v>21</v>
      </c>
      <c r="K42" s="7" t="s">
        <v>81</v>
      </c>
      <c r="L42" s="6" t="s">
        <v>81</v>
      </c>
      <c r="M42" s="19" t="s">
        <v>119</v>
      </c>
      <c r="N42" s="19" t="s">
        <v>120</v>
      </c>
      <c r="O42" s="8" t="s">
        <v>172</v>
      </c>
    </row>
    <row r="43" spans="1:15" ht="15.75" customHeight="1" x14ac:dyDescent="0.15">
      <c r="A43" s="33" t="s">
        <v>171</v>
      </c>
      <c r="B43" s="37" t="s">
        <v>172</v>
      </c>
      <c r="C43" s="6"/>
      <c r="D43" s="6"/>
      <c r="E43" s="6">
        <v>2</v>
      </c>
      <c r="F43" s="6">
        <v>2</v>
      </c>
      <c r="G43" s="6"/>
      <c r="H43" s="6"/>
      <c r="I43" s="19" t="s">
        <v>170</v>
      </c>
      <c r="J43" s="7" t="s">
        <v>21</v>
      </c>
      <c r="K43" s="19" t="s">
        <v>174</v>
      </c>
      <c r="L43" s="19" t="s">
        <v>174</v>
      </c>
      <c r="M43" s="19" t="s">
        <v>173</v>
      </c>
      <c r="N43" s="19" t="s">
        <v>148</v>
      </c>
      <c r="O43" s="21" t="s">
        <v>150</v>
      </c>
    </row>
    <row r="44" spans="1:15" ht="15.75" customHeight="1" x14ac:dyDescent="0.15">
      <c r="A44" s="6" t="s">
        <v>171</v>
      </c>
      <c r="B44" s="8" t="s">
        <v>172</v>
      </c>
      <c r="C44" s="6"/>
      <c r="D44" s="6"/>
      <c r="E44" s="6">
        <v>1</v>
      </c>
      <c r="F44" s="6">
        <v>1</v>
      </c>
      <c r="G44" s="6"/>
      <c r="H44" s="6"/>
      <c r="I44" s="41" t="s">
        <v>175</v>
      </c>
      <c r="J44" s="7" t="s">
        <v>21</v>
      </c>
      <c r="K44" s="7" t="s">
        <v>81</v>
      </c>
      <c r="L44" s="6" t="s">
        <v>81</v>
      </c>
      <c r="M44" s="19" t="s">
        <v>95</v>
      </c>
      <c r="N44" s="6" t="s">
        <v>120</v>
      </c>
      <c r="O44" s="8" t="s">
        <v>172</v>
      </c>
    </row>
    <row r="45" spans="1:15" ht="15.75" customHeight="1" x14ac:dyDescent="0.15">
      <c r="A45" s="9" t="s">
        <v>6</v>
      </c>
      <c r="B45" s="10"/>
      <c r="C45" s="11">
        <f t="shared" ref="C45:F45" si="0">SUM(C4:C44)</f>
        <v>20</v>
      </c>
      <c r="D45" s="11">
        <f>SUM(D4:D44)</f>
        <v>11</v>
      </c>
      <c r="E45" s="11">
        <f>SUM(E4:E44)</f>
        <v>70</v>
      </c>
      <c r="F45" s="11">
        <f t="shared" si="0"/>
        <v>126</v>
      </c>
      <c r="G45" s="11">
        <f>SUM(G4:G44)</f>
        <v>7</v>
      </c>
      <c r="H45" s="11">
        <f>AVERAGE(H4:H44)</f>
        <v>2.4285714285714284</v>
      </c>
      <c r="I45" s="42"/>
      <c r="J45" s="12"/>
      <c r="K45" s="12"/>
      <c r="L45" s="13"/>
      <c r="M45" s="13"/>
      <c r="N45" s="12"/>
      <c r="O45" s="12"/>
    </row>
    <row r="46" spans="1:15" ht="15.75" customHeight="1" x14ac:dyDescent="0.2">
      <c r="A46" s="16" t="s">
        <v>7</v>
      </c>
      <c r="B46" s="14"/>
      <c r="C46" s="15"/>
      <c r="D46" s="14"/>
      <c r="E46" s="17">
        <f>AVERAGE(E4:E44)</f>
        <v>1.7073170731707317</v>
      </c>
      <c r="F46" s="17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5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5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ht="15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ht="15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ht="15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ht="15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ht="15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ht="15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ht="15.7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ht="15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ht="15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15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15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5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5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15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15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5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5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15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15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15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15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5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ht="15.7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5.7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5.7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5.7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5.7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5.7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5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ht="15.7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5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15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15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ht="15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15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5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ht="15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5.7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.7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ht="15.7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ht="15.7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ht="15.7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ht="15.7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ht="15.7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ht="15.7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ht="15.7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ht="15.7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ht="15.7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ht="15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ht="15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ht="15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5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ht="15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ht="15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ht="15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ht="15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ht="15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ht="15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ht="15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ht="15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ht="15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ht="15.7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ht="15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5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ht="15.7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ht="15.7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 ht="15.7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 ht="15.7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 ht="15.7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ht="15.7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ht="15.7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 ht="15.7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 ht="15.7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ht="15.7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5.7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 ht="15.7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 ht="15.7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ht="15.7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 ht="15.7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ht="15.7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 ht="15.7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 ht="15.7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ht="15.7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 ht="15.7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 ht="15.7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5.7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ht="15.7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5.7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5.7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ht="15.7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ht="15.7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 ht="15.7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ht="15.7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ht="15.7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ht="15.7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 ht="15.7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 ht="15.7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 ht="15.7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ht="15.7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ht="15.7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 ht="15.7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15" ht="15.7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15" ht="15.7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ht="15.7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15" ht="15.7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 ht="15.7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1:15" ht="15.7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ht="15.7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 ht="15.7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 ht="15.7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5" ht="15.7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ht="15.7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 ht="15.7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 ht="15.7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ht="15.7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ht="15.7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 ht="15.7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 ht="15.7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 ht="15.7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ht="15.7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1:15" ht="15.7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 ht="15.7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ht="15.7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 ht="15.7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1:15" ht="15.7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ht="15.7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 ht="15.7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 ht="15.7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1:15" ht="15.7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1:15" ht="15.7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1:15" ht="15.7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1:15" ht="15.7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1:15" ht="15.7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 ht="15.7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ht="15.7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 ht="15.7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 ht="15.7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5" ht="15.7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15" ht="15.7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 ht="15.7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1:15" ht="15.7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 ht="15.7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1:15" ht="15.7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 ht="15.7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1:15" ht="15.7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 ht="15.7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ht="15.7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1:15" ht="15.7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1:15" ht="15.7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1:15" ht="15.7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1:15" ht="15.7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1:15" ht="15.7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1:15" ht="15.7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1:15" ht="15.7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1:15" ht="15.7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1:15" ht="15.7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1:15" ht="15.7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1:15" ht="15.7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1:15" ht="15.7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1:15" ht="15.7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1:15" ht="15.7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1:15" ht="15.7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1:15" ht="15.7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1:15" ht="15.7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1:15" ht="15.7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1:15" ht="15.7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1:15" ht="15.7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1:15" ht="15.7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1:15" ht="15.7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1:15" ht="15.7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1:15" ht="15.7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1:15" ht="15.7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1:15" ht="15.7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1:15" ht="15.7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1:15" ht="15.7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1:15" ht="15.7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1:15" ht="15.7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1:15" ht="15.7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1:15" ht="15.7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1:15" ht="15.7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1:15" ht="15.7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1:15" ht="15.7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1:15" ht="15.7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1:15" ht="15.7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1:15" ht="15.7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1:15" ht="15.7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1:15" ht="15.7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1:15" ht="15.7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1:15" ht="15.7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1:15" ht="15.7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5" ht="15.7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1:15" ht="15.7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1:15" ht="15.7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1:15" ht="15.7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1:15" ht="15.7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1:15" ht="15.7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 ht="15.7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15" ht="15.7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15" ht="15.7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1:15" ht="15.7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 ht="15.7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15" ht="15.7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 ht="15.7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1:15" ht="15.7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1:15" ht="15.7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1:15" ht="15.7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1:15" ht="15.7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1:15" ht="15.7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1:15" ht="15.7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1:15" ht="15.7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1:15" ht="15.7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1:15" ht="15.7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1:15" ht="15.7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1:15" ht="15.7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1:15" ht="15.7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1:15" ht="15.7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1:15" ht="15.7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1:15" ht="15.7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1:15" ht="15.7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1:15" ht="15.7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1:15" ht="15.7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1:15" ht="15.7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1:15" ht="15.7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1:15" ht="15.7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1:15" ht="15.7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1:15" ht="15.7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1:15" ht="15.7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1:15" ht="15.7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1:15" ht="15.7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1:15" ht="15.7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1:15" ht="15.7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1:15" ht="15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1:15" ht="15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1:15" ht="15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1:15" ht="15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1:15" ht="15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1:15" ht="15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1:15" ht="15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1:15" ht="15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1:15" ht="15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1:15" ht="15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1:15" ht="15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1:15" ht="15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1:15" ht="15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1:15" ht="15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1:15" ht="15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1:15" ht="15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1:15" ht="15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1:15" ht="15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1:15" ht="15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1:15" ht="15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1:15" ht="15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1:15" ht="15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1:15" ht="15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1:15" ht="15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1:15" ht="15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1:15" ht="15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1:15" ht="15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1:15" ht="15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1:15" ht="15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1:15" ht="15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1:15" ht="15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1:15" ht="15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1:15" ht="15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1:15" ht="15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1:15" ht="15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1:15" ht="15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1:15" ht="15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1:15" ht="15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1:15" ht="15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1:15" ht="15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1:15" ht="15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1:15" ht="15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1:15" ht="15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1:15" ht="15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1:15" ht="15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1:15" ht="15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1:15" ht="15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1:15" ht="15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1:15" ht="15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1:15" ht="15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1:15" ht="15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1:15" ht="15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1:15" ht="15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1:15" ht="15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1:15" ht="15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1:15" ht="15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1:15" ht="15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1:15" ht="15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1:15" ht="15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1:15" ht="15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1:15" ht="15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1:15" ht="15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1:15" ht="15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1:15" ht="15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1:15" ht="15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1:15" ht="15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1:15" ht="15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1:15" ht="15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1:15" ht="15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1:15" ht="15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1:15" ht="15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1:15" ht="15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1:15" ht="15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1:15" ht="15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1:15" ht="15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1:15" ht="15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1:15" ht="15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1:15" ht="15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1:15" ht="15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1:15" ht="15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1:15" ht="15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1:15" ht="15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1:15" ht="15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1:15" ht="15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1:15" ht="15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1:15" ht="15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1:15" ht="15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1:15" ht="15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1:15" ht="15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1:15" ht="15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1:15" ht="15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1:15" ht="15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1:15" ht="15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1:15" ht="15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1:15" ht="15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1:15" ht="15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1:15" ht="15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1:15" ht="15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1:15" ht="15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1:15" ht="15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1:15" ht="15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1:15" ht="15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1:15" ht="15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1:15" ht="15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1:15" ht="15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1:15" ht="15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1:15" ht="15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1:15" ht="15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1:15" ht="15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1:15" ht="15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1:15" ht="15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1:15" ht="15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1:15" ht="15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1:15" ht="15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1:15" ht="15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1:15" ht="15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1:15" ht="15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1:15" ht="15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1:15" ht="15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1:15" ht="15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1:15" ht="15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1:15" ht="15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1:15" ht="15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1:15" ht="15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1:15" ht="15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1:15" ht="15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1:15" ht="15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1:15" ht="15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1:15" ht="15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1:15" ht="15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1:15" ht="15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1:15" ht="15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1:15" ht="15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1:15" ht="15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1:15" ht="15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1:15" ht="15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1:15" ht="15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1:15" ht="15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1:15" ht="15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1:15" ht="15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1:15" ht="15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1:15" ht="15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1:15" ht="15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1:15" ht="15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1:15" ht="15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1:15" ht="15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1:15" ht="15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1:15" ht="15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1:15" ht="15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1:15" ht="15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1:15" ht="15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1:15" ht="15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1:15" ht="15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1:15" ht="15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1:15" ht="15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1:15" ht="15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1:15" ht="15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1:15" ht="15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1:15" ht="15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1:15" ht="15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1:15" ht="15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1:15" ht="15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1:15" ht="15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1:15" ht="15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1:15" ht="15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1:15" ht="15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1:15" ht="15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1:15" ht="15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1:15" ht="15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1:15" ht="15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1:15" ht="15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1:15" ht="15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1:15" ht="15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1:15" ht="15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1:15" ht="15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1:15" ht="15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1:15" ht="15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1:15" ht="15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1:15" ht="15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1:15" ht="15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1:15" ht="15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1:15" ht="15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1:15" ht="15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1:15" ht="15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1:15" ht="15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1:15" ht="15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1:15" ht="15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1:15" ht="15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1:15" ht="15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1:15" ht="15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1:15" ht="15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1:15" ht="15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1:15" ht="15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1:15" ht="15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1:15" ht="15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1:15" ht="15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1:15" ht="15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1:15" ht="15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1:15" ht="15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1:15" ht="15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1:15" ht="15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1:15" ht="15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1:15" ht="15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1:15" ht="15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1:15" ht="15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1:15" ht="15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1:15" ht="15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1:15" ht="15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1:15" ht="15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1:15" ht="15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1:15" ht="15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1:15" ht="15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1:15" ht="15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1:15" ht="15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1:15" ht="15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1:15" ht="15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1:15" ht="15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1:15" ht="15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1:15" ht="15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1:15" ht="15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1:15" ht="15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1:15" ht="15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1:15" ht="15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1:15" ht="15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1:15" ht="15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1:15" ht="15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1:15" ht="15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1:15" ht="15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1:15" ht="15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1:15" ht="15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1:15" ht="15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1:15" ht="15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1:15" ht="15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1:15" ht="15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1:15" ht="15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1:15" ht="15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1:15" ht="15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1:15" ht="15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1:15" ht="15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1:15" ht="15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1:15" ht="15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1:15" ht="15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1:15" ht="15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1:15" ht="15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1:15" ht="15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1:15" ht="15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1:15" ht="15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1:15" ht="15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1:15" ht="15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1:15" ht="15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1:15" ht="15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1:15" ht="15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1:15" ht="15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1:15" ht="15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1:15" ht="15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1:15" ht="15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1:15" ht="15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1:15" ht="15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1:15" ht="15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1:15" ht="15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1:15" ht="15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1:15" ht="15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1:15" ht="15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1:15" ht="15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1:15" ht="15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1:15" ht="15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1:15" ht="15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1:15" ht="15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1:15" ht="15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1:15" ht="15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1:15" ht="15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1:15" ht="15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1:15" ht="15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1:15" ht="15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1:15" ht="15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1:15" ht="15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1:15" ht="15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1:15" ht="15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1:15" ht="15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1:15" ht="15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1:15" ht="15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1:15" ht="15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1:15" ht="15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1:15" ht="15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1:15" ht="15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1:15" ht="15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1:15" ht="15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1:15" ht="15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1:15" ht="15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1:15" ht="15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1:15" ht="15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1:15" ht="15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1:15" ht="15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1:15" ht="15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1:15" ht="15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1:15" ht="15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1:15" ht="15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1:15" ht="15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1:15" ht="15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1:15" ht="15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1:15" ht="15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1:15" ht="15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1:15" ht="15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1:15" ht="15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1:15" ht="15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1:15" ht="15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1:15" ht="15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1:15" ht="15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1:15" ht="15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1:15" ht="15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1:15" ht="15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1:15" ht="15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1:15" ht="15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1:15" ht="15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1:15" ht="15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1:15" ht="15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1:15" ht="15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1:15" ht="15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1:15" ht="15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1:15" ht="15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1:15" ht="15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1:15" ht="15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1:15" ht="15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1:15" ht="15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1:15" ht="15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1:15" ht="15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1:15" ht="15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1:15" ht="15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1:15" ht="15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1:15" ht="15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1:15" ht="15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1:15" ht="15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1:15" ht="15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1:15" ht="15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1:15" ht="15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1:15" ht="15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1:15" ht="15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1:15" ht="15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1:15" ht="15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1:15" ht="15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1:15" ht="15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1:15" ht="15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1:15" ht="15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1:15" ht="15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1:15" ht="15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1:15" ht="15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1:15" ht="15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1:15" ht="15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1:15" ht="15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1:15" ht="15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1:15" ht="15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1:15" ht="15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1:15" ht="15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1:15" ht="15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1:15" ht="15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1:15" ht="15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1:15" ht="15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1:15" ht="15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1:15" ht="15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1:15" ht="15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1:15" ht="15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1:15" ht="15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1:15" ht="15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1:15" ht="15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1:15" ht="15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1:15" ht="15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1:15" ht="15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1:15" ht="15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1:15" ht="15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1:15" ht="15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1:15" ht="15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1:15" ht="15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1:15" ht="15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1:15" ht="15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1:15" ht="15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1:15" ht="15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1:15" ht="15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1:15" ht="15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1:15" ht="15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1:15" ht="15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1:15" ht="15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1:15" ht="15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1:15" ht="15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1:15" ht="15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1:15" ht="15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1:15" ht="15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1:15" ht="15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1:15" ht="15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1:15" ht="15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1:15" ht="15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1:15" ht="15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1:15" ht="15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1:15" ht="15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1:15" ht="15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1:15" ht="15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1:15" ht="15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1:15" ht="15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1:15" ht="15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1:15" ht="15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1:15" ht="15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1:15" ht="15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1:15" ht="15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1:15" ht="15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1:15" ht="15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1:15" ht="15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1:15" ht="15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1:15" ht="15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1:15" ht="15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1:15" ht="15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1:15" ht="15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1:15" ht="15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1:15" ht="15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1:15" ht="15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1:15" ht="15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1:15" ht="15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1:15" ht="15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1:15" ht="15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1:15" ht="15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1:15" ht="15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1:15" ht="15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1:15" ht="15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1:15" ht="15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1:15" ht="15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1:15" ht="15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1:15" ht="15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1:15" ht="15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1:15" ht="15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1:15" ht="15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1:15" ht="15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1:15" ht="15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1:15" ht="15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1:15" ht="15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1:15" ht="15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1:15" ht="15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1:15" ht="15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1:15" ht="15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1:15" ht="15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1:15" ht="15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1:15" ht="15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1:15" ht="15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1:15" ht="15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1:15" ht="15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1:15" ht="15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1:15" ht="15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1:15" ht="15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1:15" ht="15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1:15" ht="15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1:15" ht="15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1:15" ht="15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1:15" ht="15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1:15" ht="15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1:15" ht="15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1:15" ht="15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1:15" ht="15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1:15" ht="15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1:15" ht="15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1:15" ht="15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1:15" ht="15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1:15" ht="15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1:15" ht="15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1:15" ht="15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1:15" ht="15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1:15" ht="15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1:15" ht="15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1:15" ht="15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1:15" ht="15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1:15" ht="15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1:15" ht="15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1:15" ht="15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1:15" ht="15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1:15" ht="15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1:15" ht="15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1:15" ht="15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1:15" ht="15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1:15" ht="15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1:15" ht="15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1:15" ht="15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1:15" ht="15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1:15" ht="15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1:15" ht="15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1:15" ht="15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1:15" ht="15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1:15" ht="15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1:15" ht="15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1:15" ht="15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1:15" ht="15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1:15" ht="15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1:15" ht="15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1:15" ht="15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1:15" ht="15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1:15" ht="15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1:15" ht="15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1:15" ht="15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1:15" ht="15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1:15" ht="15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</sheetData>
  <sortState ref="A4:O41">
    <sortCondition ref="A4:A41"/>
  </sortState>
  <hyperlinks>
    <hyperlink ref="I33" r:id="rId1" display="https://www.boldsystems.org/index.php/Public_BarcodeCluster?clusteruri=BOLD:AEF3308" xr:uid="{5383799E-EDDC-F447-A3CE-C05B54FBF803}"/>
    <hyperlink ref="I42" r:id="rId2" display="https://www.boldsystems.org/index.php/Public_BarcodeCluster?clusteruri=BOLD:AEF4803" xr:uid="{BB8620FD-5662-2A46-9692-925FA5041A3F}"/>
    <hyperlink ref="I44" r:id="rId3" display="https://www.boldsystems.org/index.php/Public_BarcodeCluster?clusteruri=BOLD:AEF4806" xr:uid="{52B88731-4E62-C14D-AD4E-A45DC43994CE}"/>
  </hyperlinks>
  <pageMargins left="0.7" right="0.7" top="0.75" bottom="0.75" header="0" footer="0"/>
  <pageSetup orientation="landscape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Utilisateur Microsoft Office</cp:lastModifiedBy>
  <dcterms:created xsi:type="dcterms:W3CDTF">2020-10-21T14:22:53Z</dcterms:created>
  <dcterms:modified xsi:type="dcterms:W3CDTF">2021-04-07T18:57:15Z</dcterms:modified>
</cp:coreProperties>
</file>